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595" windowHeight="11265" activeTab="0"/>
  </bookViews>
  <sheets>
    <sheet name="综合成绩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_2006年教职工花名册">'[1]在职'!#REF!</definedName>
    <definedName name="_xlnm.Print_Titles" localSheetId="0">'综合成绩'!$1:$3</definedName>
  </definedNames>
  <calcPr fullCalcOnLoad="1"/>
</workbook>
</file>

<file path=xl/sharedStrings.xml><?xml version="1.0" encoding="utf-8"?>
<sst xmlns="http://schemas.openxmlformats.org/spreadsheetml/2006/main" count="364" uniqueCount="195">
  <si>
    <t>招聘单位</t>
  </si>
  <si>
    <t>计划招聘人数</t>
  </si>
  <si>
    <t>岗位名称</t>
  </si>
  <si>
    <t>姓名</t>
  </si>
  <si>
    <t>性别</t>
  </si>
  <si>
    <t>准考证号</t>
  </si>
  <si>
    <t>笔试</t>
  </si>
  <si>
    <t>笔试排名</t>
  </si>
  <si>
    <t>面试成绩</t>
  </si>
  <si>
    <t>综合成绩</t>
  </si>
  <si>
    <t>总排名</t>
  </si>
  <si>
    <t>结果</t>
  </si>
  <si>
    <t>备注</t>
  </si>
  <si>
    <t>卷面</t>
  </si>
  <si>
    <t>加分</t>
  </si>
  <si>
    <t>笔试总成绩</t>
  </si>
  <si>
    <t>赤壁市财政局</t>
  </si>
  <si>
    <t>乡镇财经所</t>
  </si>
  <si>
    <t>乡镇财政专管员</t>
  </si>
  <si>
    <t>曹增圣</t>
  </si>
  <si>
    <t>男</t>
  </si>
  <si>
    <r>
      <t>20160606</t>
    </r>
  </si>
  <si>
    <t>77</t>
  </si>
  <si>
    <t>1</t>
  </si>
  <si>
    <t>2013年村官</t>
  </si>
  <si>
    <t>龚文涛</t>
  </si>
  <si>
    <r>
      <t>20160426</t>
    </r>
  </si>
  <si>
    <t>71</t>
  </si>
  <si>
    <t>3</t>
  </si>
  <si>
    <t>2012年村官</t>
  </si>
  <si>
    <t>邓竞</t>
  </si>
  <si>
    <r>
      <t>20160910</t>
    </r>
  </si>
  <si>
    <t>76</t>
  </si>
  <si>
    <t>聂双剑</t>
  </si>
  <si>
    <r>
      <t>20161010</t>
    </r>
  </si>
  <si>
    <t>73</t>
  </si>
  <si>
    <t>2</t>
  </si>
  <si>
    <t>王玉玢</t>
  </si>
  <si>
    <t>女</t>
  </si>
  <si>
    <t>财务管理</t>
  </si>
  <si>
    <r>
      <t>20160503</t>
    </r>
  </si>
  <si>
    <t>72</t>
  </si>
  <si>
    <t>9</t>
  </si>
  <si>
    <t>万珊</t>
  </si>
  <si>
    <r>
      <t>20161011</t>
    </r>
  </si>
  <si>
    <t>69</t>
  </si>
  <si>
    <t>6</t>
  </si>
  <si>
    <t>徐露</t>
  </si>
  <si>
    <r>
      <t>20161005</t>
    </r>
  </si>
  <si>
    <t>7</t>
  </si>
  <si>
    <t>魏孟琼</t>
  </si>
  <si>
    <r>
      <t>20160726</t>
    </r>
  </si>
  <si>
    <t>汪葛婵</t>
  </si>
  <si>
    <r>
      <t>20160205</t>
    </r>
  </si>
  <si>
    <t>9</t>
  </si>
  <si>
    <t>陈颉</t>
  </si>
  <si>
    <r>
      <t>20160118</t>
    </r>
  </si>
  <si>
    <t>12</t>
  </si>
  <si>
    <t>杜灵泽</t>
  </si>
  <si>
    <r>
      <t>20161216</t>
    </r>
  </si>
  <si>
    <t>谢静</t>
  </si>
  <si>
    <r>
      <t>20160408</t>
    </r>
  </si>
  <si>
    <t>68</t>
  </si>
  <si>
    <t>20</t>
  </si>
  <si>
    <t>张少晖</t>
  </si>
  <si>
    <r>
      <t>20161210</t>
    </r>
  </si>
  <si>
    <t>徐里</t>
  </si>
  <si>
    <r>
      <t>20160109</t>
    </r>
  </si>
  <si>
    <t>7</t>
  </si>
  <si>
    <t>焦倩</t>
  </si>
  <si>
    <r>
      <t>20161212</t>
    </r>
  </si>
  <si>
    <t>64</t>
  </si>
  <si>
    <t>17</t>
  </si>
  <si>
    <t>2014年三支一扶</t>
  </si>
  <si>
    <t>文婉莹</t>
  </si>
  <si>
    <r>
      <t>20161118</t>
    </r>
  </si>
  <si>
    <t>75</t>
  </si>
  <si>
    <t>5</t>
  </si>
  <si>
    <t>范洁</t>
  </si>
  <si>
    <r>
      <t>20160304</t>
    </r>
  </si>
  <si>
    <t>20</t>
  </si>
  <si>
    <t>舒姣</t>
  </si>
  <si>
    <r>
      <t>20161007</t>
    </r>
  </si>
  <si>
    <t>李妍</t>
  </si>
  <si>
    <r>
      <t>20160214</t>
    </r>
  </si>
  <si>
    <t>12</t>
  </si>
  <si>
    <t>蔡彬</t>
  </si>
  <si>
    <t>20160201</t>
  </si>
  <si>
    <t>17</t>
  </si>
  <si>
    <t>向纯</t>
  </si>
  <si>
    <r>
      <t>20160502</t>
    </r>
  </si>
  <si>
    <t>范威</t>
  </si>
  <si>
    <r>
      <t>20160425</t>
    </r>
  </si>
  <si>
    <t>面试缺考</t>
  </si>
  <si>
    <t>黄燕燕</t>
  </si>
  <si>
    <r>
      <t>20160113</t>
    </r>
  </si>
  <si>
    <t>财政与编制政务公开办公室</t>
  </si>
  <si>
    <t>职员</t>
  </si>
  <si>
    <t>陈锋</t>
  </si>
  <si>
    <r>
      <t>20160526</t>
    </r>
  </si>
  <si>
    <t>2014年村官</t>
  </si>
  <si>
    <t>张特</t>
  </si>
  <si>
    <r>
      <t>20161109</t>
    </r>
  </si>
  <si>
    <t>罗诗炜</t>
  </si>
  <si>
    <r>
      <t>20160816</t>
    </r>
  </si>
  <si>
    <t>3</t>
  </si>
  <si>
    <t>黄玲瑶</t>
  </si>
  <si>
    <r>
      <t>20160212</t>
    </r>
  </si>
  <si>
    <t>2010年三支一扶</t>
  </si>
  <si>
    <t>马永超</t>
  </si>
  <si>
    <r>
      <t>20160322</t>
    </r>
  </si>
  <si>
    <t>卢光华</t>
  </si>
  <si>
    <r>
      <t>20160923</t>
    </r>
  </si>
  <si>
    <t>2013年三支一扶</t>
  </si>
  <si>
    <t>双学位</t>
  </si>
  <si>
    <t>非税收入管理局</t>
  </si>
  <si>
    <t>职员</t>
  </si>
  <si>
    <t>骆英敏</t>
  </si>
  <si>
    <r>
      <t>20160219</t>
    </r>
  </si>
  <si>
    <t>79</t>
  </si>
  <si>
    <t>陈慧</t>
  </si>
  <si>
    <r>
      <t>20160407</t>
    </r>
  </si>
  <si>
    <t>唐学敏</t>
  </si>
  <si>
    <r>
      <t>20160508</t>
    </r>
  </si>
  <si>
    <t>赤壁市公共资源交易监督管理局</t>
  </si>
  <si>
    <t>公共资源交易管理服务人员</t>
  </si>
  <si>
    <t>熊姗姗</t>
  </si>
  <si>
    <r>
      <t>20160809</t>
    </r>
  </si>
  <si>
    <t>74</t>
  </si>
  <si>
    <t>宋磊行</t>
  </si>
  <si>
    <r>
      <t>20160830</t>
    </r>
  </si>
  <si>
    <t>张梦莹</t>
  </si>
  <si>
    <r>
      <t>20160602</t>
    </r>
  </si>
  <si>
    <t>70</t>
  </si>
  <si>
    <t>梁思聪</t>
  </si>
  <si>
    <r>
      <t>20160624</t>
    </r>
  </si>
  <si>
    <t>陈炳蓉</t>
  </si>
  <si>
    <r>
      <t>20160922</t>
    </r>
  </si>
  <si>
    <t>5</t>
  </si>
  <si>
    <t>厉凤芹</t>
  </si>
  <si>
    <r>
      <t>20160620</t>
    </r>
  </si>
  <si>
    <t>赤壁市统计局</t>
  </si>
  <si>
    <t>统计普查中心</t>
  </si>
  <si>
    <t>财务工作人员</t>
  </si>
  <si>
    <t>蒋蕙君</t>
  </si>
  <si>
    <r>
      <t>20161124</t>
    </r>
  </si>
  <si>
    <t>覃璐</t>
  </si>
  <si>
    <r>
      <t>20160614</t>
    </r>
  </si>
  <si>
    <t>67</t>
  </si>
  <si>
    <t>曹可沁楠</t>
  </si>
  <si>
    <r>
      <t>20160609</t>
    </r>
  </si>
  <si>
    <t>61</t>
  </si>
  <si>
    <t>赤壁市审计局</t>
  </si>
  <si>
    <t>政府投资审计局</t>
  </si>
  <si>
    <t>曾泽鹏</t>
  </si>
  <si>
    <r>
      <t>20160314</t>
    </r>
  </si>
  <si>
    <t>罗号</t>
  </si>
  <si>
    <r>
      <t>20160216</t>
    </r>
  </si>
  <si>
    <t>叶洁</t>
  </si>
  <si>
    <r>
      <t>20160611</t>
    </r>
  </si>
  <si>
    <t>朱超</t>
  </si>
  <si>
    <r>
      <t>20161224</t>
    </r>
  </si>
  <si>
    <t>周游</t>
  </si>
  <si>
    <r>
      <t>20160626</t>
    </r>
  </si>
  <si>
    <t>朱里翰</t>
  </si>
  <si>
    <r>
      <t>20160804</t>
    </r>
  </si>
  <si>
    <t>郑敏</t>
  </si>
  <si>
    <r>
      <t>20160818</t>
    </r>
  </si>
  <si>
    <t>胡新华</t>
  </si>
  <si>
    <r>
      <t>20160220</t>
    </r>
  </si>
  <si>
    <t>湖北赤壁蒲纺工业园区管理委员会</t>
  </si>
  <si>
    <t>刘俊杰</t>
  </si>
  <si>
    <t>20161101</t>
  </si>
  <si>
    <t>66</t>
  </si>
  <si>
    <t>黄婷婷</t>
  </si>
  <si>
    <r>
      <t>20160907</t>
    </r>
  </si>
  <si>
    <t>胡诗雨</t>
  </si>
  <si>
    <r>
      <t>20160204</t>
    </r>
  </si>
  <si>
    <t>65</t>
  </si>
  <si>
    <t>办公室职员</t>
  </si>
  <si>
    <t>黎琳</t>
  </si>
  <si>
    <r>
      <t>20160414</t>
    </r>
  </si>
  <si>
    <t>宋玉</t>
  </si>
  <si>
    <r>
      <t>20160713</t>
    </r>
  </si>
  <si>
    <t>张含</t>
  </si>
  <si>
    <r>
      <t>20160712</t>
    </r>
  </si>
  <si>
    <t>59</t>
  </si>
  <si>
    <t>杨晓敏</t>
  </si>
  <si>
    <r>
      <t>20160607</t>
    </r>
  </si>
  <si>
    <t>郑婕</t>
  </si>
  <si>
    <r>
      <t>20160327</t>
    </r>
  </si>
  <si>
    <t>王佳琪</t>
  </si>
  <si>
    <r>
      <t>20160905</t>
    </r>
  </si>
  <si>
    <t>拟录</t>
  </si>
  <si>
    <t>赤壁市2016年事业单位公开招聘工作人员考试结果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</si>
</sst>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45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48" applyFont="1" applyFill="1" applyBorder="1" applyAlignment="1">
      <alignment horizontal="center" vertical="center" wrapText="1"/>
      <protection/>
    </xf>
    <xf numFmtId="0" fontId="24" fillId="0" borderId="10" xfId="41" applyFont="1" applyFill="1" applyBorder="1" applyAlignment="1">
      <alignment horizontal="center" vertical="center" wrapText="1"/>
      <protection/>
    </xf>
    <xf numFmtId="0" fontId="24" fillId="0" borderId="10" xfId="49" applyFont="1" applyFill="1" applyBorder="1" applyAlignment="1">
      <alignment horizontal="center" vertical="center" wrapText="1"/>
      <protection/>
    </xf>
    <xf numFmtId="0" fontId="24" fillId="0" borderId="10" xfId="42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附件：报名及设考情况统计表" xfId="39"/>
    <cellStyle name="差" xfId="40"/>
    <cellStyle name="常规 10" xfId="41"/>
    <cellStyle name="常规 2" xfId="42"/>
    <cellStyle name="常规 3" xfId="43"/>
    <cellStyle name="常规 4" xfId="44"/>
    <cellStyle name="常规 5" xfId="45"/>
    <cellStyle name="常规 6" xfId="46"/>
    <cellStyle name="常规 7" xfId="47"/>
    <cellStyle name="常规 8" xfId="48"/>
    <cellStyle name="常规 9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1&#36164;&#26009;\&#32534;&#21046;&#36164;&#26009;\&#25307;&#24405;2\2009&#36164;&#26009;\2009&#24180;&#30003;&#35831;&#35843;&#21160;&#21517;&#21333;8&#26376;9&#26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初中进城 (笔试)"/>
      <sheetName val="初中进城 (说课) (2)"/>
      <sheetName val="初中进城 (到校)"/>
      <sheetName val="小学进城 (笔试)"/>
      <sheetName val="小学进城 (说课)"/>
      <sheetName val="小学进城 (说课) (2)"/>
      <sheetName val="小学进城 (到校)"/>
      <sheetName val="公有民校 (考试报名)"/>
      <sheetName val="公有民校 (到校) "/>
      <sheetName val="城区"/>
      <sheetName val="城区 (到校)"/>
      <sheetName val="在职"/>
      <sheetName val="名单"/>
      <sheetName val="报名考试统计表"/>
      <sheetName val="初中进城"/>
      <sheetName val="小学进城"/>
      <sheetName val="初中进城 (2)"/>
      <sheetName val="小学进城 (3)"/>
      <sheetName val="小学进城 (2)"/>
      <sheetName val="公有民校"/>
      <sheetName val="高中"/>
      <sheetName val="跨镇"/>
      <sheetName val="校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="90" zoomScaleNormal="90"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1" sqref="L11"/>
    </sheetView>
  </sheetViews>
  <sheetFormatPr defaultColWidth="9.00390625" defaultRowHeight="25.5" customHeight="1"/>
  <cols>
    <col min="1" max="1" width="6.875" style="10" customWidth="1"/>
    <col min="2" max="2" width="7.625" style="10" customWidth="1"/>
    <col min="3" max="4" width="6.00390625" style="10" customWidth="1"/>
    <col min="5" max="5" width="9.50390625" style="13" bestFit="1" customWidth="1"/>
    <col min="6" max="6" width="3.75390625" style="13" customWidth="1"/>
    <col min="7" max="7" width="10.00390625" style="13" bestFit="1" customWidth="1"/>
    <col min="8" max="8" width="6.00390625" style="13" bestFit="1" customWidth="1"/>
    <col min="9" max="9" width="6.50390625" style="14" bestFit="1" customWidth="1"/>
    <col min="10" max="10" width="8.125" style="14" customWidth="1"/>
    <col min="11" max="11" width="5.00390625" style="13" customWidth="1"/>
    <col min="12" max="12" width="7.50390625" style="14" bestFit="1" customWidth="1"/>
    <col min="13" max="13" width="7.875" style="14" bestFit="1" customWidth="1"/>
    <col min="14" max="14" width="4.625" style="14" customWidth="1"/>
    <col min="15" max="15" width="9.125" style="14" customWidth="1"/>
    <col min="16" max="16" width="15.75390625" style="15" customWidth="1"/>
    <col min="17" max="16384" width="9.00390625" style="12" customWidth="1"/>
  </cols>
  <sheetData>
    <row r="1" spans="1:16" s="4" customFormat="1" ht="41.25" customHeight="1">
      <c r="A1" s="25" t="s">
        <v>194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2" customFormat="1" ht="34.5" customHeight="1">
      <c r="A2" s="18" t="s">
        <v>0</v>
      </c>
      <c r="B2" s="18"/>
      <c r="C2" s="18" t="s">
        <v>1</v>
      </c>
      <c r="D2" s="18" t="s">
        <v>2</v>
      </c>
      <c r="E2" s="17" t="s">
        <v>3</v>
      </c>
      <c r="F2" s="17" t="s">
        <v>4</v>
      </c>
      <c r="G2" s="17" t="s">
        <v>5</v>
      </c>
      <c r="H2" s="16" t="s">
        <v>6</v>
      </c>
      <c r="I2" s="16"/>
      <c r="J2" s="16"/>
      <c r="K2" s="17" t="s">
        <v>7</v>
      </c>
      <c r="L2" s="16" t="s">
        <v>8</v>
      </c>
      <c r="M2" s="16" t="s">
        <v>9</v>
      </c>
      <c r="N2" s="16" t="s">
        <v>10</v>
      </c>
      <c r="O2" s="16" t="s">
        <v>11</v>
      </c>
      <c r="P2" s="17" t="s">
        <v>12</v>
      </c>
    </row>
    <row r="3" spans="1:16" s="2" customFormat="1" ht="36" customHeight="1">
      <c r="A3" s="18"/>
      <c r="B3" s="18"/>
      <c r="C3" s="18"/>
      <c r="D3" s="18"/>
      <c r="E3" s="17"/>
      <c r="F3" s="17"/>
      <c r="G3" s="17"/>
      <c r="H3" s="3" t="s">
        <v>13</v>
      </c>
      <c r="I3" s="1" t="s">
        <v>14</v>
      </c>
      <c r="J3" s="1" t="s">
        <v>15</v>
      </c>
      <c r="K3" s="17"/>
      <c r="L3" s="16"/>
      <c r="M3" s="16"/>
      <c r="N3" s="16"/>
      <c r="O3" s="16"/>
      <c r="P3" s="17"/>
    </row>
    <row r="4" spans="1:16" s="10" customFormat="1" ht="21.75" customHeight="1">
      <c r="A4" s="24" t="s">
        <v>16</v>
      </c>
      <c r="B4" s="24" t="s">
        <v>17</v>
      </c>
      <c r="C4" s="19">
        <v>7</v>
      </c>
      <c r="D4" s="21" t="s">
        <v>18</v>
      </c>
      <c r="E4" s="5" t="s">
        <v>19</v>
      </c>
      <c r="F4" s="5" t="s">
        <v>20</v>
      </c>
      <c r="G4" s="6" t="s">
        <v>21</v>
      </c>
      <c r="H4" s="5" t="s">
        <v>22</v>
      </c>
      <c r="I4" s="7">
        <v>5</v>
      </c>
      <c r="J4" s="7">
        <f aca="true" t="shared" si="0" ref="J4:J27">H4+I4</f>
        <v>82</v>
      </c>
      <c r="K4" s="5" t="s">
        <v>23</v>
      </c>
      <c r="L4" s="7">
        <v>69.6</v>
      </c>
      <c r="M4" s="7">
        <f aca="true" t="shared" si="1" ref="M4:M24">J4*0.6+L4*0.4</f>
        <v>77.03999999999999</v>
      </c>
      <c r="N4" s="8">
        <v>1</v>
      </c>
      <c r="O4" s="7" t="s">
        <v>193</v>
      </c>
      <c r="P4" s="9" t="s">
        <v>24</v>
      </c>
    </row>
    <row r="5" spans="1:16" s="10" customFormat="1" ht="21.75" customHeight="1">
      <c r="A5" s="24"/>
      <c r="B5" s="24"/>
      <c r="C5" s="19"/>
      <c r="D5" s="21"/>
      <c r="E5" s="5" t="s">
        <v>25</v>
      </c>
      <c r="F5" s="5" t="s">
        <v>20</v>
      </c>
      <c r="G5" s="6" t="s">
        <v>26</v>
      </c>
      <c r="H5" s="5" t="s">
        <v>27</v>
      </c>
      <c r="I5" s="7">
        <v>5</v>
      </c>
      <c r="J5" s="7">
        <f t="shared" si="0"/>
        <v>76</v>
      </c>
      <c r="K5" s="5" t="s">
        <v>28</v>
      </c>
      <c r="L5" s="7">
        <v>76.6</v>
      </c>
      <c r="M5" s="7">
        <f t="shared" si="1"/>
        <v>76.24000000000001</v>
      </c>
      <c r="N5" s="8">
        <v>2</v>
      </c>
      <c r="O5" s="7" t="s">
        <v>193</v>
      </c>
      <c r="P5" s="9" t="s">
        <v>29</v>
      </c>
    </row>
    <row r="6" spans="1:16" s="10" customFormat="1" ht="21.75" customHeight="1">
      <c r="A6" s="24"/>
      <c r="B6" s="24"/>
      <c r="C6" s="19"/>
      <c r="D6" s="21"/>
      <c r="E6" s="5" t="s">
        <v>30</v>
      </c>
      <c r="F6" s="5" t="s">
        <v>20</v>
      </c>
      <c r="G6" s="6" t="s">
        <v>31</v>
      </c>
      <c r="H6" s="5" t="s">
        <v>32</v>
      </c>
      <c r="I6" s="7"/>
      <c r="J6" s="7">
        <f t="shared" si="0"/>
        <v>76</v>
      </c>
      <c r="K6" s="5" t="s">
        <v>28</v>
      </c>
      <c r="L6" s="7">
        <v>74.4</v>
      </c>
      <c r="M6" s="7">
        <f t="shared" si="1"/>
        <v>75.36000000000001</v>
      </c>
      <c r="N6" s="8">
        <v>3</v>
      </c>
      <c r="O6" s="7" t="s">
        <v>193</v>
      </c>
      <c r="P6" s="9"/>
    </row>
    <row r="7" spans="1:16" s="10" customFormat="1" ht="21.75" customHeight="1">
      <c r="A7" s="24"/>
      <c r="B7" s="24"/>
      <c r="C7" s="19"/>
      <c r="D7" s="21"/>
      <c r="E7" s="5" t="s">
        <v>33</v>
      </c>
      <c r="F7" s="5" t="s">
        <v>20</v>
      </c>
      <c r="G7" s="6" t="s">
        <v>34</v>
      </c>
      <c r="H7" s="5" t="s">
        <v>35</v>
      </c>
      <c r="I7" s="7">
        <v>5</v>
      </c>
      <c r="J7" s="7">
        <f t="shared" si="0"/>
        <v>78</v>
      </c>
      <c r="K7" s="5" t="s">
        <v>36</v>
      </c>
      <c r="L7" s="7">
        <v>69.4</v>
      </c>
      <c r="M7" s="7">
        <f t="shared" si="1"/>
        <v>74.56</v>
      </c>
      <c r="N7" s="8">
        <v>4</v>
      </c>
      <c r="O7" s="7" t="s">
        <v>193</v>
      </c>
      <c r="P7" s="9" t="s">
        <v>24</v>
      </c>
    </row>
    <row r="8" spans="1:16" s="10" customFormat="1" ht="21.75" customHeight="1">
      <c r="A8" s="24"/>
      <c r="B8" s="24"/>
      <c r="C8" s="19"/>
      <c r="D8" s="21"/>
      <c r="E8" s="5" t="s">
        <v>37</v>
      </c>
      <c r="F8" s="5" t="s">
        <v>38</v>
      </c>
      <c r="G8" s="6" t="s">
        <v>40</v>
      </c>
      <c r="H8" s="5" t="s">
        <v>41</v>
      </c>
      <c r="I8" s="7"/>
      <c r="J8" s="7">
        <f t="shared" si="0"/>
        <v>72</v>
      </c>
      <c r="K8" s="5" t="s">
        <v>42</v>
      </c>
      <c r="L8" s="7">
        <v>76.6</v>
      </c>
      <c r="M8" s="7">
        <f t="shared" si="1"/>
        <v>73.84</v>
      </c>
      <c r="N8" s="8">
        <v>5</v>
      </c>
      <c r="O8" s="7" t="s">
        <v>193</v>
      </c>
      <c r="P8" s="9"/>
    </row>
    <row r="9" spans="1:16" s="10" customFormat="1" ht="21.75" customHeight="1">
      <c r="A9" s="24"/>
      <c r="B9" s="24"/>
      <c r="C9" s="19"/>
      <c r="D9" s="21"/>
      <c r="E9" s="5" t="s">
        <v>43</v>
      </c>
      <c r="F9" s="5" t="s">
        <v>38</v>
      </c>
      <c r="G9" s="6" t="s">
        <v>44</v>
      </c>
      <c r="H9" s="5" t="s">
        <v>45</v>
      </c>
      <c r="I9" s="7">
        <v>5</v>
      </c>
      <c r="J9" s="7">
        <f t="shared" si="0"/>
        <v>74</v>
      </c>
      <c r="K9" s="5" t="s">
        <v>46</v>
      </c>
      <c r="L9" s="7">
        <v>72.6</v>
      </c>
      <c r="M9" s="7">
        <f t="shared" si="1"/>
        <v>73.44</v>
      </c>
      <c r="N9" s="8">
        <v>6</v>
      </c>
      <c r="O9" s="7" t="s">
        <v>193</v>
      </c>
      <c r="P9" s="9" t="s">
        <v>24</v>
      </c>
    </row>
    <row r="10" spans="1:16" s="10" customFormat="1" ht="21.75" customHeight="1">
      <c r="A10" s="24"/>
      <c r="B10" s="24"/>
      <c r="C10" s="19"/>
      <c r="D10" s="21"/>
      <c r="E10" s="5" t="s">
        <v>47</v>
      </c>
      <c r="F10" s="5" t="s">
        <v>38</v>
      </c>
      <c r="G10" s="6" t="s">
        <v>48</v>
      </c>
      <c r="H10" s="5" t="s">
        <v>35</v>
      </c>
      <c r="I10" s="7"/>
      <c r="J10" s="7">
        <f t="shared" si="0"/>
        <v>73</v>
      </c>
      <c r="K10" s="5" t="s">
        <v>49</v>
      </c>
      <c r="L10" s="7">
        <v>72.2</v>
      </c>
      <c r="M10" s="7">
        <f t="shared" si="1"/>
        <v>72.68</v>
      </c>
      <c r="N10" s="8">
        <v>7</v>
      </c>
      <c r="O10" s="7" t="s">
        <v>193</v>
      </c>
      <c r="P10" s="9"/>
    </row>
    <row r="11" spans="1:16" s="10" customFormat="1" ht="21.75" customHeight="1">
      <c r="A11" s="24"/>
      <c r="B11" s="24"/>
      <c r="C11" s="19"/>
      <c r="D11" s="21"/>
      <c r="E11" s="5" t="s">
        <v>50</v>
      </c>
      <c r="F11" s="5" t="s">
        <v>38</v>
      </c>
      <c r="G11" s="6" t="s">
        <v>51</v>
      </c>
      <c r="H11" s="5" t="s">
        <v>41</v>
      </c>
      <c r="I11" s="7"/>
      <c r="J11" s="7">
        <f t="shared" si="0"/>
        <v>72</v>
      </c>
      <c r="K11" s="5" t="s">
        <v>42</v>
      </c>
      <c r="L11" s="7">
        <v>73.6</v>
      </c>
      <c r="M11" s="7">
        <f t="shared" si="1"/>
        <v>72.63999999999999</v>
      </c>
      <c r="N11" s="8">
        <v>8</v>
      </c>
      <c r="O11" s="7"/>
      <c r="P11" s="9"/>
    </row>
    <row r="12" spans="1:16" s="10" customFormat="1" ht="21.75" customHeight="1">
      <c r="A12" s="24"/>
      <c r="B12" s="24"/>
      <c r="C12" s="19"/>
      <c r="D12" s="21"/>
      <c r="E12" s="5" t="s">
        <v>52</v>
      </c>
      <c r="F12" s="5" t="s">
        <v>38</v>
      </c>
      <c r="G12" s="6" t="s">
        <v>53</v>
      </c>
      <c r="H12" s="5" t="s">
        <v>41</v>
      </c>
      <c r="I12" s="7"/>
      <c r="J12" s="7">
        <f t="shared" si="0"/>
        <v>72</v>
      </c>
      <c r="K12" s="5" t="s">
        <v>54</v>
      </c>
      <c r="L12" s="7">
        <v>72.4</v>
      </c>
      <c r="M12" s="7">
        <f t="shared" si="1"/>
        <v>72.16</v>
      </c>
      <c r="N12" s="8">
        <v>9</v>
      </c>
      <c r="O12" s="7"/>
      <c r="P12" s="9"/>
    </row>
    <row r="13" spans="1:16" s="10" customFormat="1" ht="21.75" customHeight="1">
      <c r="A13" s="24"/>
      <c r="B13" s="24"/>
      <c r="C13" s="19"/>
      <c r="D13" s="21"/>
      <c r="E13" s="5" t="s">
        <v>55</v>
      </c>
      <c r="F13" s="5" t="s">
        <v>38</v>
      </c>
      <c r="G13" s="6" t="s">
        <v>56</v>
      </c>
      <c r="H13" s="5" t="s">
        <v>27</v>
      </c>
      <c r="I13" s="7"/>
      <c r="J13" s="7">
        <f t="shared" si="0"/>
        <v>71</v>
      </c>
      <c r="K13" s="5" t="s">
        <v>57</v>
      </c>
      <c r="L13" s="7">
        <v>72.8</v>
      </c>
      <c r="M13" s="7">
        <f t="shared" si="1"/>
        <v>71.72</v>
      </c>
      <c r="N13" s="8">
        <v>10</v>
      </c>
      <c r="O13" s="7"/>
      <c r="P13" s="9"/>
    </row>
    <row r="14" spans="1:16" s="10" customFormat="1" ht="21.75" customHeight="1">
      <c r="A14" s="24"/>
      <c r="B14" s="24"/>
      <c r="C14" s="19"/>
      <c r="D14" s="21"/>
      <c r="E14" s="5" t="s">
        <v>58</v>
      </c>
      <c r="F14" s="5" t="s">
        <v>38</v>
      </c>
      <c r="G14" s="6" t="s">
        <v>59</v>
      </c>
      <c r="H14" s="5" t="s">
        <v>27</v>
      </c>
      <c r="I14" s="7"/>
      <c r="J14" s="7">
        <f t="shared" si="0"/>
        <v>71</v>
      </c>
      <c r="K14" s="5" t="s">
        <v>57</v>
      </c>
      <c r="L14" s="7">
        <v>70</v>
      </c>
      <c r="M14" s="7">
        <f t="shared" si="1"/>
        <v>70.6</v>
      </c>
      <c r="N14" s="8">
        <v>11</v>
      </c>
      <c r="O14" s="7"/>
      <c r="P14" s="9"/>
    </row>
    <row r="15" spans="1:16" s="10" customFormat="1" ht="21.75" customHeight="1">
      <c r="A15" s="24"/>
      <c r="B15" s="24"/>
      <c r="C15" s="19"/>
      <c r="D15" s="21"/>
      <c r="E15" s="5" t="s">
        <v>60</v>
      </c>
      <c r="F15" s="5" t="s">
        <v>38</v>
      </c>
      <c r="G15" s="6" t="s">
        <v>61</v>
      </c>
      <c r="H15" s="5" t="s">
        <v>62</v>
      </c>
      <c r="I15" s="7"/>
      <c r="J15" s="7">
        <f t="shared" si="0"/>
        <v>68</v>
      </c>
      <c r="K15" s="5" t="s">
        <v>63</v>
      </c>
      <c r="L15" s="7">
        <v>74.2</v>
      </c>
      <c r="M15" s="7">
        <f t="shared" si="1"/>
        <v>70.48</v>
      </c>
      <c r="N15" s="8">
        <v>12</v>
      </c>
      <c r="O15" s="7"/>
      <c r="P15" s="9"/>
    </row>
    <row r="16" spans="1:16" s="10" customFormat="1" ht="21.75" customHeight="1">
      <c r="A16" s="24"/>
      <c r="B16" s="24"/>
      <c r="C16" s="19"/>
      <c r="D16" s="21"/>
      <c r="E16" s="5" t="s">
        <v>64</v>
      </c>
      <c r="F16" s="5" t="s">
        <v>38</v>
      </c>
      <c r="G16" s="6" t="s">
        <v>65</v>
      </c>
      <c r="H16" s="5" t="s">
        <v>27</v>
      </c>
      <c r="I16" s="7"/>
      <c r="J16" s="7">
        <f t="shared" si="0"/>
        <v>71</v>
      </c>
      <c r="K16" s="5" t="s">
        <v>57</v>
      </c>
      <c r="L16" s="7">
        <v>69.6</v>
      </c>
      <c r="M16" s="7">
        <f t="shared" si="1"/>
        <v>70.44</v>
      </c>
      <c r="N16" s="8">
        <v>13</v>
      </c>
      <c r="O16" s="7"/>
      <c r="P16" s="9"/>
    </row>
    <row r="17" spans="1:16" s="10" customFormat="1" ht="21.75" customHeight="1">
      <c r="A17" s="24"/>
      <c r="B17" s="24"/>
      <c r="C17" s="19"/>
      <c r="D17" s="21"/>
      <c r="E17" s="5" t="s">
        <v>66</v>
      </c>
      <c r="F17" s="5" t="s">
        <v>20</v>
      </c>
      <c r="G17" s="6" t="s">
        <v>67</v>
      </c>
      <c r="H17" s="5" t="s">
        <v>35</v>
      </c>
      <c r="I17" s="7"/>
      <c r="J17" s="7">
        <f t="shared" si="0"/>
        <v>73</v>
      </c>
      <c r="K17" s="5" t="s">
        <v>68</v>
      </c>
      <c r="L17" s="7">
        <v>66.4</v>
      </c>
      <c r="M17" s="7">
        <f t="shared" si="1"/>
        <v>70.36</v>
      </c>
      <c r="N17" s="8">
        <v>14</v>
      </c>
      <c r="O17" s="7"/>
      <c r="P17" s="9"/>
    </row>
    <row r="18" spans="1:16" s="10" customFormat="1" ht="21.75" customHeight="1">
      <c r="A18" s="24"/>
      <c r="B18" s="24"/>
      <c r="C18" s="19"/>
      <c r="D18" s="21"/>
      <c r="E18" s="5" t="s">
        <v>69</v>
      </c>
      <c r="F18" s="5" t="s">
        <v>38</v>
      </c>
      <c r="G18" s="6" t="s">
        <v>70</v>
      </c>
      <c r="H18" s="5" t="s">
        <v>71</v>
      </c>
      <c r="I18" s="7">
        <v>5</v>
      </c>
      <c r="J18" s="7">
        <f t="shared" si="0"/>
        <v>69</v>
      </c>
      <c r="K18" s="5" t="s">
        <v>72</v>
      </c>
      <c r="L18" s="7">
        <v>72.2</v>
      </c>
      <c r="M18" s="7">
        <f t="shared" si="1"/>
        <v>70.28</v>
      </c>
      <c r="N18" s="8">
        <v>15</v>
      </c>
      <c r="O18" s="7"/>
      <c r="P18" s="9" t="s">
        <v>73</v>
      </c>
    </row>
    <row r="19" spans="1:16" s="10" customFormat="1" ht="21.75" customHeight="1">
      <c r="A19" s="24"/>
      <c r="B19" s="24"/>
      <c r="C19" s="19"/>
      <c r="D19" s="21"/>
      <c r="E19" s="5" t="s">
        <v>74</v>
      </c>
      <c r="F19" s="5" t="s">
        <v>38</v>
      </c>
      <c r="G19" s="6" t="s">
        <v>75</v>
      </c>
      <c r="H19" s="5" t="s">
        <v>76</v>
      </c>
      <c r="I19" s="7"/>
      <c r="J19" s="7">
        <f t="shared" si="0"/>
        <v>75</v>
      </c>
      <c r="K19" s="5" t="s">
        <v>77</v>
      </c>
      <c r="L19" s="7">
        <v>63</v>
      </c>
      <c r="M19" s="7">
        <f t="shared" si="1"/>
        <v>70.2</v>
      </c>
      <c r="N19" s="8">
        <v>16</v>
      </c>
      <c r="O19" s="7"/>
      <c r="P19" s="9"/>
    </row>
    <row r="20" spans="1:16" s="10" customFormat="1" ht="21.75" customHeight="1">
      <c r="A20" s="24"/>
      <c r="B20" s="24"/>
      <c r="C20" s="19"/>
      <c r="D20" s="21"/>
      <c r="E20" s="5" t="s">
        <v>78</v>
      </c>
      <c r="F20" s="5" t="s">
        <v>38</v>
      </c>
      <c r="G20" s="6" t="s">
        <v>79</v>
      </c>
      <c r="H20" s="5" t="s">
        <v>62</v>
      </c>
      <c r="I20" s="7"/>
      <c r="J20" s="7">
        <f t="shared" si="0"/>
        <v>68</v>
      </c>
      <c r="K20" s="5" t="s">
        <v>80</v>
      </c>
      <c r="L20" s="7">
        <v>72.8</v>
      </c>
      <c r="M20" s="7">
        <f t="shared" si="1"/>
        <v>69.92</v>
      </c>
      <c r="N20" s="8">
        <v>17</v>
      </c>
      <c r="O20" s="7"/>
      <c r="P20" s="9"/>
    </row>
    <row r="21" spans="1:16" s="10" customFormat="1" ht="21.75" customHeight="1">
      <c r="A21" s="24"/>
      <c r="B21" s="24"/>
      <c r="C21" s="19"/>
      <c r="D21" s="21"/>
      <c r="E21" s="5" t="s">
        <v>81</v>
      </c>
      <c r="F21" s="5" t="s">
        <v>38</v>
      </c>
      <c r="G21" s="6" t="s">
        <v>82</v>
      </c>
      <c r="H21" s="5" t="s">
        <v>45</v>
      </c>
      <c r="I21" s="7"/>
      <c r="J21" s="7">
        <f t="shared" si="0"/>
        <v>69</v>
      </c>
      <c r="K21" s="5" t="s">
        <v>72</v>
      </c>
      <c r="L21" s="7">
        <v>70.8</v>
      </c>
      <c r="M21" s="7">
        <f t="shared" si="1"/>
        <v>69.72</v>
      </c>
      <c r="N21" s="8">
        <v>18</v>
      </c>
      <c r="O21" s="7"/>
      <c r="P21" s="9"/>
    </row>
    <row r="22" spans="1:16" s="10" customFormat="1" ht="21.75" customHeight="1">
      <c r="A22" s="24"/>
      <c r="B22" s="24"/>
      <c r="C22" s="19"/>
      <c r="D22" s="21"/>
      <c r="E22" s="5" t="s">
        <v>83</v>
      </c>
      <c r="F22" s="5" t="s">
        <v>38</v>
      </c>
      <c r="G22" s="6" t="s">
        <v>84</v>
      </c>
      <c r="H22" s="5" t="s">
        <v>27</v>
      </c>
      <c r="I22" s="7"/>
      <c r="J22" s="7">
        <f t="shared" si="0"/>
        <v>71</v>
      </c>
      <c r="K22" s="5" t="s">
        <v>85</v>
      </c>
      <c r="L22" s="7">
        <v>66.8</v>
      </c>
      <c r="M22" s="7">
        <f t="shared" si="1"/>
        <v>69.32</v>
      </c>
      <c r="N22" s="8">
        <v>19</v>
      </c>
      <c r="O22" s="7"/>
      <c r="P22" s="9"/>
    </row>
    <row r="23" spans="1:16" s="10" customFormat="1" ht="21.75" customHeight="1">
      <c r="A23" s="24"/>
      <c r="B23" s="24"/>
      <c r="C23" s="19"/>
      <c r="D23" s="21"/>
      <c r="E23" s="5" t="s">
        <v>86</v>
      </c>
      <c r="F23" s="5" t="s">
        <v>20</v>
      </c>
      <c r="G23" s="6" t="s">
        <v>87</v>
      </c>
      <c r="H23" s="5" t="s">
        <v>45</v>
      </c>
      <c r="I23" s="7"/>
      <c r="J23" s="7">
        <f t="shared" si="0"/>
        <v>69</v>
      </c>
      <c r="K23" s="5" t="s">
        <v>88</v>
      </c>
      <c r="L23" s="7">
        <v>67.8</v>
      </c>
      <c r="M23" s="7">
        <f t="shared" si="1"/>
        <v>68.52</v>
      </c>
      <c r="N23" s="8">
        <v>20</v>
      </c>
      <c r="O23" s="7"/>
      <c r="P23" s="9"/>
    </row>
    <row r="24" spans="1:16" s="10" customFormat="1" ht="21.75" customHeight="1">
      <c r="A24" s="24"/>
      <c r="B24" s="24"/>
      <c r="C24" s="19"/>
      <c r="D24" s="21"/>
      <c r="E24" s="5" t="s">
        <v>89</v>
      </c>
      <c r="F24" s="5" t="s">
        <v>38</v>
      </c>
      <c r="G24" s="6" t="s">
        <v>90</v>
      </c>
      <c r="H24" s="5" t="s">
        <v>62</v>
      </c>
      <c r="I24" s="7"/>
      <c r="J24" s="7">
        <f t="shared" si="0"/>
        <v>68</v>
      </c>
      <c r="K24" s="5" t="s">
        <v>80</v>
      </c>
      <c r="L24" s="7">
        <v>66.6</v>
      </c>
      <c r="M24" s="7">
        <f t="shared" si="1"/>
        <v>67.44</v>
      </c>
      <c r="N24" s="8">
        <v>21</v>
      </c>
      <c r="O24" s="7"/>
      <c r="P24" s="9"/>
    </row>
    <row r="25" spans="1:16" s="10" customFormat="1" ht="21.75" customHeight="1">
      <c r="A25" s="24"/>
      <c r="B25" s="24"/>
      <c r="C25" s="19"/>
      <c r="D25" s="21"/>
      <c r="E25" s="5" t="s">
        <v>91</v>
      </c>
      <c r="F25" s="5" t="s">
        <v>20</v>
      </c>
      <c r="G25" s="6" t="s">
        <v>92</v>
      </c>
      <c r="H25" s="5" t="s">
        <v>27</v>
      </c>
      <c r="I25" s="7"/>
      <c r="J25" s="7">
        <f t="shared" si="0"/>
        <v>71</v>
      </c>
      <c r="K25" s="5" t="s">
        <v>57</v>
      </c>
      <c r="L25" s="7"/>
      <c r="M25" s="7"/>
      <c r="N25" s="8"/>
      <c r="O25" s="7"/>
      <c r="P25" s="9" t="s">
        <v>93</v>
      </c>
    </row>
    <row r="26" spans="1:16" s="10" customFormat="1" ht="21.75" customHeight="1">
      <c r="A26" s="24"/>
      <c r="B26" s="24"/>
      <c r="C26" s="19"/>
      <c r="D26" s="21"/>
      <c r="E26" s="5" t="s">
        <v>94</v>
      </c>
      <c r="F26" s="5" t="s">
        <v>38</v>
      </c>
      <c r="G26" s="6" t="s">
        <v>95</v>
      </c>
      <c r="H26" s="5" t="s">
        <v>62</v>
      </c>
      <c r="I26" s="7"/>
      <c r="J26" s="7">
        <f t="shared" si="0"/>
        <v>68</v>
      </c>
      <c r="K26" s="5" t="s">
        <v>80</v>
      </c>
      <c r="L26" s="7"/>
      <c r="M26" s="7"/>
      <c r="N26" s="8"/>
      <c r="O26" s="7"/>
      <c r="P26" s="9" t="s">
        <v>93</v>
      </c>
    </row>
    <row r="27" spans="1:16" ht="21.75" customHeight="1">
      <c r="A27" s="24"/>
      <c r="B27" s="24" t="s">
        <v>96</v>
      </c>
      <c r="C27" s="19">
        <v>2</v>
      </c>
      <c r="D27" s="23" t="s">
        <v>97</v>
      </c>
      <c r="E27" s="6" t="s">
        <v>98</v>
      </c>
      <c r="F27" s="6" t="s">
        <v>20</v>
      </c>
      <c r="G27" s="6" t="s">
        <v>99</v>
      </c>
      <c r="H27" s="5" t="s">
        <v>22</v>
      </c>
      <c r="I27" s="7">
        <v>5</v>
      </c>
      <c r="J27" s="7">
        <f t="shared" si="0"/>
        <v>82</v>
      </c>
      <c r="K27" s="5" t="s">
        <v>23</v>
      </c>
      <c r="L27" s="7">
        <v>76.2</v>
      </c>
      <c r="M27" s="7">
        <f aca="true" t="shared" si="2" ref="M27:M32">J27*0.6+L27*0.4</f>
        <v>79.68</v>
      </c>
      <c r="N27" s="8">
        <v>1</v>
      </c>
      <c r="O27" s="7" t="s">
        <v>193</v>
      </c>
      <c r="P27" s="11" t="s">
        <v>100</v>
      </c>
    </row>
    <row r="28" spans="1:16" ht="21.75" customHeight="1">
      <c r="A28" s="24"/>
      <c r="B28" s="24"/>
      <c r="C28" s="19"/>
      <c r="D28" s="23"/>
      <c r="E28" s="6" t="s">
        <v>101</v>
      </c>
      <c r="F28" s="6" t="s">
        <v>20</v>
      </c>
      <c r="G28" s="6" t="s">
        <v>102</v>
      </c>
      <c r="H28" s="5" t="s">
        <v>76</v>
      </c>
      <c r="I28" s="7">
        <v>5</v>
      </c>
      <c r="J28" s="7">
        <f aca="true" t="shared" si="3" ref="J28:J35">H28+I28</f>
        <v>80</v>
      </c>
      <c r="K28" s="5" t="s">
        <v>36</v>
      </c>
      <c r="L28" s="7">
        <v>79</v>
      </c>
      <c r="M28" s="7">
        <f t="shared" si="2"/>
        <v>79.6</v>
      </c>
      <c r="N28" s="8">
        <v>2</v>
      </c>
      <c r="O28" s="7" t="s">
        <v>193</v>
      </c>
      <c r="P28" s="11" t="s">
        <v>73</v>
      </c>
    </row>
    <row r="29" spans="1:16" ht="21.75" customHeight="1">
      <c r="A29" s="24"/>
      <c r="B29" s="24"/>
      <c r="C29" s="19"/>
      <c r="D29" s="23"/>
      <c r="E29" s="6" t="s">
        <v>103</v>
      </c>
      <c r="F29" s="6" t="s">
        <v>20</v>
      </c>
      <c r="G29" s="6" t="s">
        <v>104</v>
      </c>
      <c r="H29" s="5" t="s">
        <v>22</v>
      </c>
      <c r="I29" s="7"/>
      <c r="J29" s="7">
        <f t="shared" si="3"/>
        <v>77</v>
      </c>
      <c r="K29" s="5" t="s">
        <v>105</v>
      </c>
      <c r="L29" s="7">
        <v>81.8</v>
      </c>
      <c r="M29" s="7">
        <f t="shared" si="2"/>
        <v>78.91999999999999</v>
      </c>
      <c r="N29" s="8">
        <v>3</v>
      </c>
      <c r="O29" s="7"/>
      <c r="P29" s="11"/>
    </row>
    <row r="30" spans="1:16" ht="21.75" customHeight="1">
      <c r="A30" s="24"/>
      <c r="B30" s="24"/>
      <c r="C30" s="19"/>
      <c r="D30" s="23"/>
      <c r="E30" s="6" t="s">
        <v>106</v>
      </c>
      <c r="F30" s="6" t="s">
        <v>38</v>
      </c>
      <c r="G30" s="6" t="s">
        <v>107</v>
      </c>
      <c r="H30" s="5" t="s">
        <v>41</v>
      </c>
      <c r="I30" s="7">
        <v>5</v>
      </c>
      <c r="J30" s="7">
        <f t="shared" si="3"/>
        <v>77</v>
      </c>
      <c r="K30" s="5" t="s">
        <v>28</v>
      </c>
      <c r="L30" s="7">
        <v>81.6</v>
      </c>
      <c r="M30" s="7">
        <f t="shared" si="2"/>
        <v>78.84</v>
      </c>
      <c r="N30" s="8">
        <v>4</v>
      </c>
      <c r="O30" s="7"/>
      <c r="P30" s="11" t="s">
        <v>108</v>
      </c>
    </row>
    <row r="31" spans="1:16" ht="21.75" customHeight="1">
      <c r="A31" s="24"/>
      <c r="B31" s="24"/>
      <c r="C31" s="19"/>
      <c r="D31" s="23"/>
      <c r="E31" s="6" t="s">
        <v>109</v>
      </c>
      <c r="F31" s="6" t="s">
        <v>20</v>
      </c>
      <c r="G31" s="6" t="s">
        <v>110</v>
      </c>
      <c r="H31" s="5" t="s">
        <v>22</v>
      </c>
      <c r="I31" s="7"/>
      <c r="J31" s="7">
        <f t="shared" si="3"/>
        <v>77</v>
      </c>
      <c r="K31" s="5" t="s">
        <v>28</v>
      </c>
      <c r="L31" s="7">
        <v>77.4</v>
      </c>
      <c r="M31" s="7">
        <f t="shared" si="2"/>
        <v>77.16</v>
      </c>
      <c r="N31" s="8">
        <v>5</v>
      </c>
      <c r="O31" s="7"/>
      <c r="P31" s="11"/>
    </row>
    <row r="32" spans="1:16" ht="21.75" customHeight="1">
      <c r="A32" s="24"/>
      <c r="B32" s="24"/>
      <c r="C32" s="19"/>
      <c r="D32" s="23"/>
      <c r="E32" s="6" t="s">
        <v>111</v>
      </c>
      <c r="F32" s="6" t="s">
        <v>20</v>
      </c>
      <c r="G32" s="6" t="s">
        <v>112</v>
      </c>
      <c r="H32" s="5" t="s">
        <v>22</v>
      </c>
      <c r="I32" s="7"/>
      <c r="J32" s="7">
        <f t="shared" si="3"/>
        <v>77</v>
      </c>
      <c r="K32" s="5" t="s">
        <v>28</v>
      </c>
      <c r="L32" s="7">
        <v>77.2</v>
      </c>
      <c r="M32" s="7">
        <f t="shared" si="2"/>
        <v>77.08</v>
      </c>
      <c r="N32" s="8">
        <v>6</v>
      </c>
      <c r="O32" s="7"/>
      <c r="P32" s="11"/>
    </row>
    <row r="33" spans="1:16" ht="21.75" customHeight="1">
      <c r="A33" s="24"/>
      <c r="B33" s="24" t="s">
        <v>115</v>
      </c>
      <c r="C33" s="19">
        <v>1</v>
      </c>
      <c r="D33" s="22" t="s">
        <v>116</v>
      </c>
      <c r="E33" s="6" t="s">
        <v>117</v>
      </c>
      <c r="F33" s="6" t="s">
        <v>38</v>
      </c>
      <c r="G33" s="6" t="s">
        <v>118</v>
      </c>
      <c r="H33" s="5" t="s">
        <v>119</v>
      </c>
      <c r="I33" s="7"/>
      <c r="J33" s="7">
        <f t="shared" si="3"/>
        <v>79</v>
      </c>
      <c r="K33" s="5" t="s">
        <v>23</v>
      </c>
      <c r="L33" s="7">
        <v>77</v>
      </c>
      <c r="M33" s="7">
        <f>J33*0.6+L33*0.4</f>
        <v>78.2</v>
      </c>
      <c r="N33" s="8">
        <v>1</v>
      </c>
      <c r="O33" s="7" t="s">
        <v>193</v>
      </c>
      <c r="P33" s="11"/>
    </row>
    <row r="34" spans="1:16" ht="21.75" customHeight="1">
      <c r="A34" s="24"/>
      <c r="B34" s="24"/>
      <c r="C34" s="19"/>
      <c r="D34" s="22"/>
      <c r="E34" s="6" t="s">
        <v>120</v>
      </c>
      <c r="F34" s="6" t="s">
        <v>38</v>
      </c>
      <c r="G34" s="6" t="s">
        <v>121</v>
      </c>
      <c r="H34" s="5" t="s">
        <v>41</v>
      </c>
      <c r="I34" s="7">
        <v>5</v>
      </c>
      <c r="J34" s="7">
        <f t="shared" si="3"/>
        <v>77</v>
      </c>
      <c r="K34" s="5" t="s">
        <v>36</v>
      </c>
      <c r="L34" s="7">
        <v>78.4</v>
      </c>
      <c r="M34" s="7">
        <f>J34*0.6+L34*0.4</f>
        <v>77.56</v>
      </c>
      <c r="N34" s="8">
        <v>2</v>
      </c>
      <c r="O34" s="7"/>
      <c r="P34" s="11" t="s">
        <v>113</v>
      </c>
    </row>
    <row r="35" spans="1:16" ht="21.75" customHeight="1">
      <c r="A35" s="24"/>
      <c r="B35" s="24"/>
      <c r="C35" s="19"/>
      <c r="D35" s="22"/>
      <c r="E35" s="6" t="s">
        <v>122</v>
      </c>
      <c r="F35" s="6" t="s">
        <v>20</v>
      </c>
      <c r="G35" s="6" t="s">
        <v>123</v>
      </c>
      <c r="H35" s="5" t="s">
        <v>22</v>
      </c>
      <c r="I35" s="7"/>
      <c r="J35" s="7">
        <f t="shared" si="3"/>
        <v>77</v>
      </c>
      <c r="K35" s="5" t="s">
        <v>36</v>
      </c>
      <c r="L35" s="7">
        <v>78</v>
      </c>
      <c r="M35" s="7">
        <f>J35*0.6+L35*0.4</f>
        <v>77.4</v>
      </c>
      <c r="N35" s="8">
        <v>3</v>
      </c>
      <c r="O35" s="7"/>
      <c r="P35" s="11"/>
    </row>
    <row r="36" spans="1:16" ht="24" customHeight="1">
      <c r="A36" s="20" t="s">
        <v>124</v>
      </c>
      <c r="B36" s="20"/>
      <c r="C36" s="20">
        <v>2</v>
      </c>
      <c r="D36" s="20" t="s">
        <v>125</v>
      </c>
      <c r="E36" s="6" t="s">
        <v>126</v>
      </c>
      <c r="F36" s="6" t="s">
        <v>38</v>
      </c>
      <c r="G36" s="6" t="s">
        <v>127</v>
      </c>
      <c r="H36" s="5" t="s">
        <v>128</v>
      </c>
      <c r="I36" s="7"/>
      <c r="J36" s="7">
        <f aca="true" t="shared" si="4" ref="J36:J45">H36+I36</f>
        <v>74</v>
      </c>
      <c r="K36" s="5" t="s">
        <v>23</v>
      </c>
      <c r="L36" s="7">
        <v>79.2</v>
      </c>
      <c r="M36" s="7">
        <f aca="true" t="shared" si="5" ref="M36:M51">J36*0.6+L36*0.4</f>
        <v>76.08</v>
      </c>
      <c r="N36" s="8">
        <v>1</v>
      </c>
      <c r="O36" s="7" t="s">
        <v>193</v>
      </c>
      <c r="P36" s="11"/>
    </row>
    <row r="37" spans="1:16" ht="24" customHeight="1">
      <c r="A37" s="20"/>
      <c r="B37" s="20"/>
      <c r="C37" s="20"/>
      <c r="D37" s="20"/>
      <c r="E37" s="6" t="s">
        <v>129</v>
      </c>
      <c r="F37" s="6" t="s">
        <v>20</v>
      </c>
      <c r="G37" s="6" t="s">
        <v>130</v>
      </c>
      <c r="H37" s="5" t="s">
        <v>128</v>
      </c>
      <c r="I37" s="7"/>
      <c r="J37" s="7">
        <f t="shared" si="4"/>
        <v>74</v>
      </c>
      <c r="K37" s="5" t="s">
        <v>23</v>
      </c>
      <c r="L37" s="7">
        <v>76.8</v>
      </c>
      <c r="M37" s="7">
        <f t="shared" si="5"/>
        <v>75.12</v>
      </c>
      <c r="N37" s="8">
        <v>2</v>
      </c>
      <c r="O37" s="7" t="s">
        <v>193</v>
      </c>
      <c r="P37" s="11"/>
    </row>
    <row r="38" spans="1:16" ht="24" customHeight="1">
      <c r="A38" s="20"/>
      <c r="B38" s="20"/>
      <c r="C38" s="20"/>
      <c r="D38" s="20"/>
      <c r="E38" s="6" t="s">
        <v>131</v>
      </c>
      <c r="F38" s="6" t="s">
        <v>38</v>
      </c>
      <c r="G38" s="6" t="s">
        <v>132</v>
      </c>
      <c r="H38" s="5" t="s">
        <v>133</v>
      </c>
      <c r="I38" s="7"/>
      <c r="J38" s="7">
        <f t="shared" si="4"/>
        <v>70</v>
      </c>
      <c r="K38" s="5" t="s">
        <v>77</v>
      </c>
      <c r="L38" s="7">
        <v>80.8</v>
      </c>
      <c r="M38" s="7">
        <f t="shared" si="5"/>
        <v>74.32</v>
      </c>
      <c r="N38" s="8">
        <v>3</v>
      </c>
      <c r="O38" s="7"/>
      <c r="P38" s="11"/>
    </row>
    <row r="39" spans="1:16" ht="24" customHeight="1">
      <c r="A39" s="20"/>
      <c r="B39" s="20"/>
      <c r="C39" s="20"/>
      <c r="D39" s="20"/>
      <c r="E39" s="6" t="s">
        <v>134</v>
      </c>
      <c r="F39" s="6" t="s">
        <v>20</v>
      </c>
      <c r="G39" s="6" t="s">
        <v>135</v>
      </c>
      <c r="H39" s="5" t="s">
        <v>27</v>
      </c>
      <c r="I39" s="7"/>
      <c r="J39" s="7">
        <f t="shared" si="4"/>
        <v>71</v>
      </c>
      <c r="K39" s="5" t="s">
        <v>105</v>
      </c>
      <c r="L39" s="7">
        <v>77.2</v>
      </c>
      <c r="M39" s="7">
        <f t="shared" si="5"/>
        <v>73.48</v>
      </c>
      <c r="N39" s="8">
        <v>4</v>
      </c>
      <c r="O39" s="7"/>
      <c r="P39" s="11" t="s">
        <v>114</v>
      </c>
    </row>
    <row r="40" spans="1:16" ht="24" customHeight="1">
      <c r="A40" s="20"/>
      <c r="B40" s="20"/>
      <c r="C40" s="20"/>
      <c r="D40" s="20"/>
      <c r="E40" s="6" t="s">
        <v>136</v>
      </c>
      <c r="F40" s="6" t="s">
        <v>38</v>
      </c>
      <c r="G40" s="6" t="s">
        <v>137</v>
      </c>
      <c r="H40" s="5" t="s">
        <v>133</v>
      </c>
      <c r="I40" s="7"/>
      <c r="J40" s="7">
        <f t="shared" si="4"/>
        <v>70</v>
      </c>
      <c r="K40" s="5" t="s">
        <v>138</v>
      </c>
      <c r="L40" s="7">
        <v>76.6</v>
      </c>
      <c r="M40" s="7">
        <f t="shared" si="5"/>
        <v>72.64</v>
      </c>
      <c r="N40" s="8">
        <v>5</v>
      </c>
      <c r="O40" s="7"/>
      <c r="P40" s="11"/>
    </row>
    <row r="41" spans="1:16" ht="24" customHeight="1">
      <c r="A41" s="20"/>
      <c r="B41" s="20"/>
      <c r="C41" s="20"/>
      <c r="D41" s="20"/>
      <c r="E41" s="6" t="s">
        <v>139</v>
      </c>
      <c r="F41" s="6" t="s">
        <v>38</v>
      </c>
      <c r="G41" s="6" t="s">
        <v>140</v>
      </c>
      <c r="H41" s="5" t="s">
        <v>27</v>
      </c>
      <c r="I41" s="7"/>
      <c r="J41" s="7">
        <f t="shared" si="4"/>
        <v>71</v>
      </c>
      <c r="K41" s="5" t="s">
        <v>28</v>
      </c>
      <c r="L41" s="7">
        <v>74.4</v>
      </c>
      <c r="M41" s="7">
        <f t="shared" si="5"/>
        <v>72.36000000000001</v>
      </c>
      <c r="N41" s="8">
        <v>6</v>
      </c>
      <c r="O41" s="7"/>
      <c r="P41" s="11"/>
    </row>
    <row r="42" spans="1:16" ht="27" customHeight="1">
      <c r="A42" s="20" t="s">
        <v>141</v>
      </c>
      <c r="B42" s="20" t="s">
        <v>142</v>
      </c>
      <c r="C42" s="20">
        <v>1</v>
      </c>
      <c r="D42" s="20" t="s">
        <v>143</v>
      </c>
      <c r="E42" s="6" t="s">
        <v>144</v>
      </c>
      <c r="F42" s="6" t="s">
        <v>38</v>
      </c>
      <c r="G42" s="6" t="s">
        <v>145</v>
      </c>
      <c r="H42" s="5" t="s">
        <v>22</v>
      </c>
      <c r="I42" s="7">
        <v>5</v>
      </c>
      <c r="J42" s="7">
        <f t="shared" si="4"/>
        <v>82</v>
      </c>
      <c r="K42" s="5" t="s">
        <v>23</v>
      </c>
      <c r="L42" s="7">
        <v>81.6</v>
      </c>
      <c r="M42" s="7">
        <f t="shared" si="5"/>
        <v>81.84</v>
      </c>
      <c r="N42" s="8">
        <v>1</v>
      </c>
      <c r="O42" s="7" t="s">
        <v>193</v>
      </c>
      <c r="P42" s="11" t="s">
        <v>73</v>
      </c>
    </row>
    <row r="43" spans="1:16" ht="27" customHeight="1">
      <c r="A43" s="20"/>
      <c r="B43" s="20"/>
      <c r="C43" s="20"/>
      <c r="D43" s="20"/>
      <c r="E43" s="6" t="s">
        <v>146</v>
      </c>
      <c r="F43" s="6" t="s">
        <v>38</v>
      </c>
      <c r="G43" s="6" t="s">
        <v>147</v>
      </c>
      <c r="H43" s="5" t="s">
        <v>148</v>
      </c>
      <c r="I43" s="7"/>
      <c r="J43" s="7">
        <f t="shared" si="4"/>
        <v>67</v>
      </c>
      <c r="K43" s="5" t="s">
        <v>36</v>
      </c>
      <c r="L43" s="7">
        <v>78.6</v>
      </c>
      <c r="M43" s="7">
        <f t="shared" si="5"/>
        <v>71.63999999999999</v>
      </c>
      <c r="N43" s="8">
        <v>2</v>
      </c>
      <c r="O43" s="7"/>
      <c r="P43" s="11"/>
    </row>
    <row r="44" spans="1:16" ht="27" customHeight="1">
      <c r="A44" s="20"/>
      <c r="B44" s="20"/>
      <c r="C44" s="20"/>
      <c r="D44" s="20"/>
      <c r="E44" s="6" t="s">
        <v>149</v>
      </c>
      <c r="F44" s="6" t="s">
        <v>38</v>
      </c>
      <c r="G44" s="6" t="s">
        <v>150</v>
      </c>
      <c r="H44" s="5" t="s">
        <v>151</v>
      </c>
      <c r="I44" s="7">
        <v>5</v>
      </c>
      <c r="J44" s="7">
        <f t="shared" si="4"/>
        <v>66</v>
      </c>
      <c r="K44" s="5" t="s">
        <v>28</v>
      </c>
      <c r="L44" s="7">
        <v>64</v>
      </c>
      <c r="M44" s="7">
        <f t="shared" si="5"/>
        <v>65.2</v>
      </c>
      <c r="N44" s="8">
        <v>3</v>
      </c>
      <c r="O44" s="7"/>
      <c r="P44" s="11" t="s">
        <v>73</v>
      </c>
    </row>
    <row r="45" spans="1:16" ht="28.5" customHeight="1">
      <c r="A45" s="20" t="s">
        <v>152</v>
      </c>
      <c r="B45" s="20" t="s">
        <v>153</v>
      </c>
      <c r="C45" s="20">
        <v>1</v>
      </c>
      <c r="D45" s="20" t="s">
        <v>39</v>
      </c>
      <c r="E45" s="6" t="s">
        <v>154</v>
      </c>
      <c r="F45" s="6" t="s">
        <v>20</v>
      </c>
      <c r="G45" s="6" t="s">
        <v>155</v>
      </c>
      <c r="H45" s="5" t="s">
        <v>119</v>
      </c>
      <c r="I45" s="7"/>
      <c r="J45" s="7">
        <f t="shared" si="4"/>
        <v>79</v>
      </c>
      <c r="K45" s="5" t="s">
        <v>23</v>
      </c>
      <c r="L45" s="7">
        <v>71.2</v>
      </c>
      <c r="M45" s="7">
        <f t="shared" si="5"/>
        <v>75.88</v>
      </c>
      <c r="N45" s="8">
        <v>1</v>
      </c>
      <c r="O45" s="7" t="s">
        <v>193</v>
      </c>
      <c r="P45" s="11"/>
    </row>
    <row r="46" spans="1:16" ht="28.5" customHeight="1">
      <c r="A46" s="20"/>
      <c r="B46" s="20"/>
      <c r="C46" s="20"/>
      <c r="D46" s="20"/>
      <c r="E46" s="6" t="s">
        <v>156</v>
      </c>
      <c r="F46" s="6" t="s">
        <v>20</v>
      </c>
      <c r="G46" s="6" t="s">
        <v>157</v>
      </c>
      <c r="H46" s="5" t="s">
        <v>32</v>
      </c>
      <c r="I46" s="7"/>
      <c r="J46" s="7">
        <f aca="true" t="shared" si="6" ref="J46:J61">H46+I46</f>
        <v>76</v>
      </c>
      <c r="K46" s="5" t="s">
        <v>36</v>
      </c>
      <c r="L46" s="7">
        <v>71.6</v>
      </c>
      <c r="M46" s="7">
        <f t="shared" si="5"/>
        <v>74.24000000000001</v>
      </c>
      <c r="N46" s="8">
        <v>2</v>
      </c>
      <c r="O46" s="7"/>
      <c r="P46" s="11"/>
    </row>
    <row r="47" spans="1:16" ht="28.5" customHeight="1">
      <c r="A47" s="20"/>
      <c r="B47" s="20"/>
      <c r="C47" s="20"/>
      <c r="D47" s="20"/>
      <c r="E47" s="6" t="s">
        <v>158</v>
      </c>
      <c r="F47" s="6" t="s">
        <v>38</v>
      </c>
      <c r="G47" s="6" t="s">
        <v>159</v>
      </c>
      <c r="H47" s="5" t="s">
        <v>32</v>
      </c>
      <c r="I47" s="7"/>
      <c r="J47" s="7">
        <f t="shared" si="6"/>
        <v>76</v>
      </c>
      <c r="K47" s="5" t="s">
        <v>36</v>
      </c>
      <c r="L47" s="7">
        <v>65.4</v>
      </c>
      <c r="M47" s="7">
        <f t="shared" si="5"/>
        <v>71.76</v>
      </c>
      <c r="N47" s="8">
        <v>3</v>
      </c>
      <c r="O47" s="7"/>
      <c r="P47" s="11"/>
    </row>
    <row r="48" spans="1:16" ht="27" customHeight="1">
      <c r="A48" s="20"/>
      <c r="B48" s="20"/>
      <c r="C48" s="20">
        <v>1</v>
      </c>
      <c r="D48" s="20" t="s">
        <v>97</v>
      </c>
      <c r="E48" s="6" t="s">
        <v>160</v>
      </c>
      <c r="F48" s="6" t="s">
        <v>20</v>
      </c>
      <c r="G48" s="6" t="s">
        <v>161</v>
      </c>
      <c r="H48" s="5" t="s">
        <v>41</v>
      </c>
      <c r="I48" s="7">
        <v>5</v>
      </c>
      <c r="J48" s="7">
        <f t="shared" si="6"/>
        <v>77</v>
      </c>
      <c r="K48" s="5" t="s">
        <v>23</v>
      </c>
      <c r="L48" s="7">
        <v>81</v>
      </c>
      <c r="M48" s="7">
        <f t="shared" si="5"/>
        <v>78.6</v>
      </c>
      <c r="N48" s="8">
        <v>1</v>
      </c>
      <c r="O48" s="7" t="s">
        <v>193</v>
      </c>
      <c r="P48" s="11" t="s">
        <v>73</v>
      </c>
    </row>
    <row r="49" spans="1:16" ht="27" customHeight="1">
      <c r="A49" s="20"/>
      <c r="B49" s="20"/>
      <c r="C49" s="20"/>
      <c r="D49" s="20"/>
      <c r="E49" s="6" t="s">
        <v>162</v>
      </c>
      <c r="F49" s="6" t="s">
        <v>20</v>
      </c>
      <c r="G49" s="6" t="s">
        <v>163</v>
      </c>
      <c r="H49" s="5" t="s">
        <v>41</v>
      </c>
      <c r="I49" s="7"/>
      <c r="J49" s="7">
        <f t="shared" si="6"/>
        <v>72</v>
      </c>
      <c r="K49" s="5" t="s">
        <v>28</v>
      </c>
      <c r="L49" s="7">
        <v>80.8</v>
      </c>
      <c r="M49" s="7">
        <f t="shared" si="5"/>
        <v>75.52</v>
      </c>
      <c r="N49" s="8">
        <v>2</v>
      </c>
      <c r="O49" s="7"/>
      <c r="P49" s="11"/>
    </row>
    <row r="50" spans="1:16" ht="27" customHeight="1">
      <c r="A50" s="20"/>
      <c r="B50" s="20"/>
      <c r="C50" s="20"/>
      <c r="D50" s="20"/>
      <c r="E50" s="6" t="s">
        <v>164</v>
      </c>
      <c r="F50" s="6" t="s">
        <v>20</v>
      </c>
      <c r="G50" s="6" t="s">
        <v>165</v>
      </c>
      <c r="H50" s="5" t="s">
        <v>45</v>
      </c>
      <c r="I50" s="7">
        <v>5</v>
      </c>
      <c r="J50" s="7">
        <f t="shared" si="6"/>
        <v>74</v>
      </c>
      <c r="K50" s="5" t="s">
        <v>36</v>
      </c>
      <c r="L50" s="7">
        <v>77.6</v>
      </c>
      <c r="M50" s="7">
        <f t="shared" si="5"/>
        <v>75.44</v>
      </c>
      <c r="N50" s="8">
        <v>3</v>
      </c>
      <c r="O50" s="7"/>
      <c r="P50" s="11" t="s">
        <v>73</v>
      </c>
    </row>
    <row r="51" spans="1:16" ht="27" customHeight="1">
      <c r="A51" s="20"/>
      <c r="B51" s="20"/>
      <c r="C51" s="20"/>
      <c r="D51" s="20"/>
      <c r="E51" s="6" t="s">
        <v>166</v>
      </c>
      <c r="F51" s="6" t="s">
        <v>38</v>
      </c>
      <c r="G51" s="6" t="s">
        <v>167</v>
      </c>
      <c r="H51" s="5" t="s">
        <v>41</v>
      </c>
      <c r="I51" s="7"/>
      <c r="J51" s="7">
        <f t="shared" si="6"/>
        <v>72</v>
      </c>
      <c r="K51" s="5" t="s">
        <v>28</v>
      </c>
      <c r="L51" s="7">
        <v>73.8</v>
      </c>
      <c r="M51" s="7">
        <f t="shared" si="5"/>
        <v>72.72</v>
      </c>
      <c r="N51" s="8">
        <v>4</v>
      </c>
      <c r="O51" s="7"/>
      <c r="P51" s="11"/>
    </row>
    <row r="52" spans="1:16" ht="27" customHeight="1">
      <c r="A52" s="20"/>
      <c r="B52" s="20"/>
      <c r="C52" s="20"/>
      <c r="D52" s="20"/>
      <c r="E52" s="6" t="s">
        <v>168</v>
      </c>
      <c r="F52" s="6" t="s">
        <v>20</v>
      </c>
      <c r="G52" s="6" t="s">
        <v>169</v>
      </c>
      <c r="H52" s="5" t="s">
        <v>41</v>
      </c>
      <c r="I52" s="7"/>
      <c r="J52" s="7">
        <f t="shared" si="6"/>
        <v>72</v>
      </c>
      <c r="K52" s="5" t="s">
        <v>28</v>
      </c>
      <c r="L52" s="7"/>
      <c r="M52" s="7"/>
      <c r="N52" s="8"/>
      <c r="O52" s="7"/>
      <c r="P52" s="11" t="s">
        <v>93</v>
      </c>
    </row>
    <row r="53" spans="1:16" ht="28.5" customHeight="1">
      <c r="A53" s="20" t="s">
        <v>170</v>
      </c>
      <c r="B53" s="20"/>
      <c r="C53" s="20">
        <v>1</v>
      </c>
      <c r="D53" s="20" t="s">
        <v>143</v>
      </c>
      <c r="E53" s="6" t="s">
        <v>171</v>
      </c>
      <c r="F53" s="6" t="s">
        <v>20</v>
      </c>
      <c r="G53" s="6" t="s">
        <v>172</v>
      </c>
      <c r="H53" s="5" t="s">
        <v>173</v>
      </c>
      <c r="I53" s="7">
        <v>5</v>
      </c>
      <c r="J53" s="7">
        <f t="shared" si="6"/>
        <v>71</v>
      </c>
      <c r="K53" s="5" t="s">
        <v>23</v>
      </c>
      <c r="L53" s="7">
        <v>70.2</v>
      </c>
      <c r="M53" s="7">
        <f>J53*0.6+L53*0.4</f>
        <v>70.68</v>
      </c>
      <c r="N53" s="8">
        <v>1</v>
      </c>
      <c r="O53" s="7" t="s">
        <v>193</v>
      </c>
      <c r="P53" s="11" t="s">
        <v>73</v>
      </c>
    </row>
    <row r="54" spans="1:16" ht="28.5" customHeight="1">
      <c r="A54" s="20"/>
      <c r="B54" s="20"/>
      <c r="C54" s="20"/>
      <c r="D54" s="20"/>
      <c r="E54" s="6" t="s">
        <v>174</v>
      </c>
      <c r="F54" s="6" t="s">
        <v>38</v>
      </c>
      <c r="G54" s="6" t="s">
        <v>175</v>
      </c>
      <c r="H54" s="5" t="s">
        <v>133</v>
      </c>
      <c r="I54" s="7"/>
      <c r="J54" s="7">
        <f t="shared" si="6"/>
        <v>70</v>
      </c>
      <c r="K54" s="5" t="s">
        <v>36</v>
      </c>
      <c r="L54" s="7">
        <v>67.8</v>
      </c>
      <c r="M54" s="7">
        <f>J54*0.6+L54*0.4</f>
        <v>69.12</v>
      </c>
      <c r="N54" s="8">
        <v>2</v>
      </c>
      <c r="O54" s="7"/>
      <c r="P54" s="11"/>
    </row>
    <row r="55" spans="1:16" ht="28.5" customHeight="1">
      <c r="A55" s="20"/>
      <c r="B55" s="20"/>
      <c r="C55" s="20"/>
      <c r="D55" s="20"/>
      <c r="E55" s="6" t="s">
        <v>176</v>
      </c>
      <c r="F55" s="6" t="s">
        <v>38</v>
      </c>
      <c r="G55" s="6" t="s">
        <v>177</v>
      </c>
      <c r="H55" s="5" t="s">
        <v>178</v>
      </c>
      <c r="I55" s="7"/>
      <c r="J55" s="7">
        <f t="shared" si="6"/>
        <v>65</v>
      </c>
      <c r="K55" s="5" t="s">
        <v>28</v>
      </c>
      <c r="L55" s="7">
        <v>64.2</v>
      </c>
      <c r="M55" s="7">
        <f>J55*0.6+L55*0.4</f>
        <v>64.68</v>
      </c>
      <c r="N55" s="8">
        <v>3</v>
      </c>
      <c r="O55" s="7"/>
      <c r="P55" s="11"/>
    </row>
    <row r="56" spans="1:16" ht="27.75" customHeight="1">
      <c r="A56" s="20"/>
      <c r="B56" s="20"/>
      <c r="C56" s="20">
        <v>1</v>
      </c>
      <c r="D56" s="20" t="s">
        <v>179</v>
      </c>
      <c r="E56" s="6" t="s">
        <v>180</v>
      </c>
      <c r="F56" s="6" t="s">
        <v>38</v>
      </c>
      <c r="G56" s="6" t="s">
        <v>181</v>
      </c>
      <c r="H56" s="5" t="s">
        <v>133</v>
      </c>
      <c r="I56" s="7"/>
      <c r="J56" s="7">
        <f t="shared" si="6"/>
        <v>70</v>
      </c>
      <c r="K56" s="5" t="s">
        <v>23</v>
      </c>
      <c r="L56" s="7">
        <v>77.2</v>
      </c>
      <c r="M56" s="7">
        <f>J56*0.6+L56*0.4</f>
        <v>72.88</v>
      </c>
      <c r="N56" s="8">
        <v>1</v>
      </c>
      <c r="O56" s="7" t="s">
        <v>193</v>
      </c>
      <c r="P56" s="11"/>
    </row>
    <row r="57" spans="1:16" ht="27.75" customHeight="1">
      <c r="A57" s="20"/>
      <c r="B57" s="20"/>
      <c r="C57" s="20"/>
      <c r="D57" s="20"/>
      <c r="E57" s="6" t="s">
        <v>182</v>
      </c>
      <c r="F57" s="6" t="s">
        <v>38</v>
      </c>
      <c r="G57" s="6" t="s">
        <v>183</v>
      </c>
      <c r="H57" s="5" t="s">
        <v>62</v>
      </c>
      <c r="I57" s="7"/>
      <c r="J57" s="7">
        <f t="shared" si="6"/>
        <v>68</v>
      </c>
      <c r="K57" s="5" t="s">
        <v>36</v>
      </c>
      <c r="L57" s="7">
        <v>74</v>
      </c>
      <c r="M57" s="7">
        <f>J57*0.6+L57*0.4</f>
        <v>70.4</v>
      </c>
      <c r="N57" s="8">
        <v>2</v>
      </c>
      <c r="O57" s="7"/>
      <c r="P57" s="11"/>
    </row>
    <row r="58" spans="1:16" ht="27.75" customHeight="1">
      <c r="A58" s="20"/>
      <c r="B58" s="20"/>
      <c r="C58" s="20"/>
      <c r="D58" s="20"/>
      <c r="E58" s="6" t="s">
        <v>184</v>
      </c>
      <c r="F58" s="6" t="s">
        <v>38</v>
      </c>
      <c r="G58" s="6" t="s">
        <v>185</v>
      </c>
      <c r="H58" s="5" t="s">
        <v>186</v>
      </c>
      <c r="I58" s="7"/>
      <c r="J58" s="7">
        <f t="shared" si="6"/>
        <v>59</v>
      </c>
      <c r="K58" s="5" t="s">
        <v>28</v>
      </c>
      <c r="L58" s="7"/>
      <c r="M58" s="7"/>
      <c r="N58" s="8"/>
      <c r="O58" s="7"/>
      <c r="P58" s="11" t="s">
        <v>93</v>
      </c>
    </row>
    <row r="59" spans="1:16" ht="24" customHeight="1">
      <c r="A59" s="20"/>
      <c r="B59" s="20"/>
      <c r="C59" s="20">
        <v>1</v>
      </c>
      <c r="D59" s="20" t="s">
        <v>97</v>
      </c>
      <c r="E59" s="6" t="s">
        <v>187</v>
      </c>
      <c r="F59" s="6" t="s">
        <v>38</v>
      </c>
      <c r="G59" s="6" t="s">
        <v>188</v>
      </c>
      <c r="H59" s="5" t="s">
        <v>128</v>
      </c>
      <c r="I59" s="7"/>
      <c r="J59" s="7">
        <f t="shared" si="6"/>
        <v>74</v>
      </c>
      <c r="K59" s="5" t="s">
        <v>23</v>
      </c>
      <c r="L59" s="7">
        <v>80.9</v>
      </c>
      <c r="M59" s="7">
        <f>J59*0.6+L59*0.4</f>
        <v>76.76</v>
      </c>
      <c r="N59" s="8">
        <v>1</v>
      </c>
      <c r="O59" s="7" t="s">
        <v>193</v>
      </c>
      <c r="P59" s="11"/>
    </row>
    <row r="60" spans="1:16" ht="24" customHeight="1">
      <c r="A60" s="20"/>
      <c r="B60" s="20"/>
      <c r="C60" s="20"/>
      <c r="D60" s="20"/>
      <c r="E60" s="6" t="s">
        <v>189</v>
      </c>
      <c r="F60" s="6" t="s">
        <v>38</v>
      </c>
      <c r="G60" s="6" t="s">
        <v>190</v>
      </c>
      <c r="H60" s="5" t="s">
        <v>148</v>
      </c>
      <c r="I60" s="7"/>
      <c r="J60" s="7">
        <f t="shared" si="6"/>
        <v>67</v>
      </c>
      <c r="K60" s="5" t="s">
        <v>36</v>
      </c>
      <c r="L60" s="7">
        <v>80.4</v>
      </c>
      <c r="M60" s="7">
        <f>J60*0.6+L60*0.4</f>
        <v>72.36</v>
      </c>
      <c r="N60" s="8">
        <v>2</v>
      </c>
      <c r="O60" s="7"/>
      <c r="P60" s="11"/>
    </row>
    <row r="61" spans="1:16" ht="24" customHeight="1">
      <c r="A61" s="20"/>
      <c r="B61" s="20"/>
      <c r="C61" s="20"/>
      <c r="D61" s="20"/>
      <c r="E61" s="6" t="s">
        <v>191</v>
      </c>
      <c r="F61" s="6" t="s">
        <v>38</v>
      </c>
      <c r="G61" s="6" t="s">
        <v>192</v>
      </c>
      <c r="H61" s="5" t="s">
        <v>71</v>
      </c>
      <c r="I61" s="7"/>
      <c r="J61" s="7">
        <f t="shared" si="6"/>
        <v>64</v>
      </c>
      <c r="K61" s="5" t="s">
        <v>105</v>
      </c>
      <c r="L61" s="7">
        <v>74.6</v>
      </c>
      <c r="M61" s="7">
        <f>J61*0.6+L61*0.4</f>
        <v>68.24</v>
      </c>
      <c r="N61" s="8">
        <v>3</v>
      </c>
      <c r="O61" s="7"/>
      <c r="P61" s="11"/>
    </row>
  </sheetData>
  <sheetProtection/>
  <mergeCells count="46">
    <mergeCell ref="A1:P1"/>
    <mergeCell ref="A4:A35"/>
    <mergeCell ref="A36:A41"/>
    <mergeCell ref="A2:B3"/>
    <mergeCell ref="A53:A61"/>
    <mergeCell ref="B4:B26"/>
    <mergeCell ref="B27:B32"/>
    <mergeCell ref="B33:B35"/>
    <mergeCell ref="B36:B41"/>
    <mergeCell ref="B42:B44"/>
    <mergeCell ref="B45:B52"/>
    <mergeCell ref="B53:B61"/>
    <mergeCell ref="A42:A44"/>
    <mergeCell ref="A45:A52"/>
    <mergeCell ref="D59:D61"/>
    <mergeCell ref="C53:C55"/>
    <mergeCell ref="C42:C44"/>
    <mergeCell ref="C45:C47"/>
    <mergeCell ref="D53:D55"/>
    <mergeCell ref="D48:D52"/>
    <mergeCell ref="C48:C52"/>
    <mergeCell ref="C56:C58"/>
    <mergeCell ref="C59:C61"/>
    <mergeCell ref="P2:P3"/>
    <mergeCell ref="D56:D58"/>
    <mergeCell ref="D42:D44"/>
    <mergeCell ref="D45:D47"/>
    <mergeCell ref="O2:O3"/>
    <mergeCell ref="D27:D32"/>
    <mergeCell ref="C36:C41"/>
    <mergeCell ref="C27:C32"/>
    <mergeCell ref="C33:C35"/>
    <mergeCell ref="D2:D3"/>
    <mergeCell ref="D4:D26"/>
    <mergeCell ref="D33:D35"/>
    <mergeCell ref="D36:D41"/>
    <mergeCell ref="C2:C3"/>
    <mergeCell ref="C4:C26"/>
    <mergeCell ref="E2:E3"/>
    <mergeCell ref="F2:F3"/>
    <mergeCell ref="N2:N3"/>
    <mergeCell ref="L2:L3"/>
    <mergeCell ref="M2:M3"/>
    <mergeCell ref="G2:G3"/>
    <mergeCell ref="H2:J2"/>
    <mergeCell ref="K2:K3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2016-08-20T08:53:11Z</cp:lastPrinted>
  <dcterms:created xsi:type="dcterms:W3CDTF">2016-08-20T08:24:51Z</dcterms:created>
  <dcterms:modified xsi:type="dcterms:W3CDTF">2016-08-21T01:55:38Z</dcterms:modified>
  <cp:category/>
  <cp:version/>
  <cp:contentType/>
  <cp:contentStatus/>
</cp:coreProperties>
</file>